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023\Desktop\"/>
    </mc:Choice>
  </mc:AlternateContent>
  <bookViews>
    <workbookView xWindow="0" yWindow="0" windowWidth="15345" windowHeight="5535"/>
  </bookViews>
  <sheets>
    <sheet name="業務委託費内訳書" sheetId="2" r:id="rId1"/>
  </sheets>
  <definedNames>
    <definedName name="_xlnm.Print_Area" localSheetId="0">業務委託費内訳書!$A$1:$G$78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業務委託費内訳書!$G$78</definedName>
    <definedName name="内訳書工事価格総計" localSheetId="0">業務委託費内訳書!$G$77</definedName>
    <definedName name="内訳書工事価格総計通番" localSheetId="0">業務委託費内訳書!$I$77</definedName>
    <definedName name="内訳書工事価格総計名称" localSheetId="0">業務委託費内訳書!$A$77</definedName>
    <definedName name="内訳書工事価格通番" localSheetId="0">業務委託費内訳書!$I$78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2" l="1"/>
  <c r="G71" i="2"/>
  <c r="G70" i="2"/>
  <c r="G69" i="2" s="1"/>
  <c r="G66" i="2" s="1"/>
  <c r="G67" i="2"/>
  <c r="G64" i="2"/>
  <c r="G63" i="2" s="1"/>
  <c r="G53" i="2" s="1"/>
  <c r="G52" i="2" s="1"/>
  <c r="G51" i="2" s="1"/>
  <c r="G50" i="2" s="1"/>
  <c r="G76" i="2" s="1"/>
  <c r="G55" i="2"/>
  <c r="G54" i="2"/>
  <c r="G46" i="2"/>
  <c r="G45" i="2"/>
  <c r="G44" i="2"/>
  <c r="G43" i="2"/>
  <c r="G42" i="2" s="1"/>
  <c r="G40" i="2"/>
  <c r="G39" i="2"/>
  <c r="G38" i="2"/>
  <c r="G37" i="2" s="1"/>
  <c r="G34" i="2" s="1"/>
  <c r="G35" i="2"/>
  <c r="G32" i="2"/>
  <c r="G31" i="2" s="1"/>
  <c r="G24" i="2"/>
  <c r="G23" i="2"/>
  <c r="G15" i="2"/>
  <c r="G14" i="2" s="1"/>
  <c r="G13" i="2" s="1"/>
  <c r="G12" i="2" s="1"/>
  <c r="G11" i="2" l="1"/>
  <c r="G10" i="2" s="1"/>
  <c r="G49" i="2" s="1"/>
  <c r="G77" i="2" s="1"/>
  <c r="G78" i="2" s="1"/>
</calcChain>
</file>

<file path=xl/sharedStrings.xml><?xml version="1.0" encoding="utf-8"?>
<sst xmlns="http://schemas.openxmlformats.org/spreadsheetml/2006/main" count="151" uniqueCount="74">
  <si>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</si>
  <si>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</si>
  <si>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</si>
  <si>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</si>
  <si>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</si>
  <si>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</si>
  <si>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</si>
  <si>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</si>
  <si>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</si>
  <si>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</si>
  <si>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</si>
  <si>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</si>
  <si>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Ｒ２馬林　林開田野内杖立線穴吹　美馬市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</si>
  <si>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</si>
  <si>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</si>
  <si>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</si>
  <si>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</si>
  <si>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</si>
  <si>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</si>
  <si>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</si>
  <si>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</si>
  <si>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</si>
  <si>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</si>
  <si>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一車線林道測量(中心線測量)徳島県独自
_x000D_</t>
  </si>
  <si>
    <t>km</t>
  </si>
  <si>
    <t>一車線林道測量(縦断測量)徳島県独自
_x000D_</t>
  </si>
  <si>
    <t>一車線林道測量(横断測量)徳島県独自
_x000D_</t>
  </si>
  <si>
    <t>一車線林道測量(土質区分・その他調査)徳島県独自
_x000D_</t>
  </si>
  <si>
    <t>路線測量(伐開)
_x000D_C：見通しの悪い地帯</t>
  </si>
  <si>
    <t>立木調査
_x000D_調査、図面等　用材林　急傾斜地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</si>
  <si>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</si>
  <si>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</si>
  <si>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</si>
  <si>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</si>
  <si>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</si>
  <si>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用地測量(境界確認)
_x000D_</t>
  </si>
  <si>
    <t>用地測量(面積計算)
_x000D_</t>
  </si>
  <si>
    <t>用地測量(用地実測図原図作成)
_x000D_</t>
  </si>
  <si>
    <t>現地踏査
_x000D_（精密測量より先線）</t>
  </si>
  <si>
    <t>現地踏査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</si>
  <si>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</si>
  <si>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</si>
  <si>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</si>
  <si>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</si>
  <si>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</si>
  <si>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</si>
  <si>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</si>
  <si>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</si>
  <si>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</si>
  <si>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</si>
  <si>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</si>
  <si>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</si>
  <si>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</si>
  <si>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</si>
  <si>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</si>
  <si>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</si>
  <si>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</si>
  <si>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</si>
  <si>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</si>
  <si>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</si>
  <si>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</si>
  <si>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</si>
  <si>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</si>
  <si>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</si>
  <si>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</si>
  <si>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一般構造物設計
_x000D_</t>
  </si>
  <si>
    <t>補強土実施設計
_x000D_</t>
  </si>
  <si>
    <t>補強土実施設計
_x000D_H=5m以上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</si>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</sst>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+G11+G48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+G12+G34+G42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+G14+G23+G31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20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0.3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25</v>
      </c>
      <c r="E18" s="18" t="s">
        <v>24</v>
      </c>
      <c r="F18" s="19">
        <v>0.3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24</v>
      </c>
      <c r="F19" s="19">
        <v>0.3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24</v>
      </c>
      <c r="F20" s="19">
        <v>0.3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28</v>
      </c>
      <c r="E21" s="18" t="s">
        <v>24</v>
      </c>
      <c r="F21" s="19">
        <v>0.3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29</v>
      </c>
      <c r="E22" s="18" t="s">
        <v>30</v>
      </c>
      <c r="F22" s="19">
        <v>0.6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36" t="s">
        <v>31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31</v>
      </c>
      <c r="E24" s="18" t="s">
        <v>16</v>
      </c>
      <c r="F24" s="19">
        <v>1</v>
      </c>
      <c r="G24" s="20">
        <f>+G25+G26+G27+G28+G29+G30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32</v>
      </c>
      <c r="E25" s="18" t="s">
        <v>30</v>
      </c>
      <c r="F25" s="19">
        <v>0.6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33</v>
      </c>
      <c r="E26" s="18" t="s">
        <v>30</v>
      </c>
      <c r="F26" s="19">
        <v>0.6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30</v>
      </c>
      <c r="F27" s="19">
        <v>0.6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35</v>
      </c>
      <c r="E28" s="18" t="s">
        <v>30</v>
      </c>
      <c r="F28" s="19">
        <v>0.6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36</v>
      </c>
      <c r="E29" s="18" t="s">
        <v>30</v>
      </c>
      <c r="F29" s="19">
        <v>0.6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37</v>
      </c>
      <c r="E30" s="18" t="s">
        <v>30</v>
      </c>
      <c r="F30" s="19">
        <v>0.6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36" t="s">
        <v>38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39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39</v>
      </c>
      <c r="E33" s="18" t="s">
        <v>24</v>
      </c>
      <c r="F33" s="19">
        <v>0.3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40</v>
      </c>
      <c r="B34" s="33"/>
      <c r="C34" s="33"/>
      <c r="D34" s="34"/>
      <c r="E34" s="18" t="s">
        <v>16</v>
      </c>
      <c r="F34" s="19">
        <v>1</v>
      </c>
      <c r="G34" s="20">
        <f>+G35+G37</f>
        <v>0</v>
      </c>
      <c r="H34" s="2"/>
      <c r="I34" s="21">
        <v>25</v>
      </c>
      <c r="J34" s="21"/>
    </row>
    <row r="35" spans="1:10" ht="42" customHeight="1">
      <c r="A35" s="35" t="s">
        <v>41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/>
    </row>
    <row r="36" spans="1:10" ht="42" customHeight="1">
      <c r="A36" s="35" t="s">
        <v>42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43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44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44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44</v>
      </c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45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35" t="s">
        <v>46</v>
      </c>
      <c r="B42" s="33"/>
      <c r="C42" s="33"/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/>
    </row>
    <row r="43" spans="1:10" ht="42" customHeight="1">
      <c r="A43" s="35" t="s">
        <v>47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47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47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48</v>
      </c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16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35" t="s">
        <v>50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>
      <c r="A49" s="39" t="s">
        <v>51</v>
      </c>
      <c r="B49" s="40"/>
      <c r="C49" s="40"/>
      <c r="D49" s="41"/>
      <c r="E49" s="42" t="s">
        <v>16</v>
      </c>
      <c r="F49" s="43">
        <v>1</v>
      </c>
      <c r="G49" s="44">
        <f>+G10</f>
        <v>0</v>
      </c>
      <c r="H49" s="45"/>
      <c r="I49" s="46">
        <v>40</v>
      </c>
      <c r="J49" s="46"/>
    </row>
    <row r="50" spans="1:10" ht="42" customHeight="1">
      <c r="A50" s="35" t="s">
        <v>52</v>
      </c>
      <c r="B50" s="33"/>
      <c r="C50" s="33"/>
      <c r="D50" s="34"/>
      <c r="E50" s="18" t="s">
        <v>16</v>
      </c>
      <c r="F50" s="19">
        <v>1</v>
      </c>
      <c r="G50" s="20">
        <f>+G51+G74</f>
        <v>0</v>
      </c>
      <c r="H50" s="2"/>
      <c r="I50" s="21">
        <v>41</v>
      </c>
      <c r="J50" s="21"/>
    </row>
    <row r="51" spans="1:10" ht="42" customHeight="1">
      <c r="A51" s="35" t="s">
        <v>53</v>
      </c>
      <c r="B51" s="33"/>
      <c r="C51" s="33"/>
      <c r="D51" s="34"/>
      <c r="E51" s="18" t="s">
        <v>16</v>
      </c>
      <c r="F51" s="19">
        <v>1</v>
      </c>
      <c r="G51" s="20">
        <f>+G52+G66</f>
        <v>0</v>
      </c>
      <c r="H51" s="2"/>
      <c r="I51" s="21">
        <v>42</v>
      </c>
      <c r="J51" s="21"/>
    </row>
    <row r="52" spans="1:10" ht="42" customHeight="1">
      <c r="A52" s="35" t="s">
        <v>54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1</v>
      </c>
    </row>
    <row r="53" spans="1:10" ht="42" customHeight="1">
      <c r="A53" s="16"/>
      <c r="B53" s="36" t="s">
        <v>55</v>
      </c>
      <c r="C53" s="33"/>
      <c r="D53" s="34"/>
      <c r="E53" s="18" t="s">
        <v>16</v>
      </c>
      <c r="F53" s="19">
        <v>1</v>
      </c>
      <c r="G53" s="20">
        <f>+G54+G63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6" t="s">
        <v>56</v>
      </c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7" t="s">
        <v>56</v>
      </c>
      <c r="E55" s="18" t="s">
        <v>16</v>
      </c>
      <c r="F55" s="19">
        <v>1</v>
      </c>
      <c r="G55" s="20">
        <f>+G56+G57+G58+G59+G60+G61+G62</f>
        <v>0</v>
      </c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57</v>
      </c>
      <c r="E56" s="18" t="s">
        <v>24</v>
      </c>
      <c r="F56" s="19">
        <v>0.3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7" t="s">
        <v>58</v>
      </c>
      <c r="E57" s="18" t="s">
        <v>24</v>
      </c>
      <c r="F57" s="19">
        <v>0.3</v>
      </c>
      <c r="G57" s="38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7" t="s">
        <v>59</v>
      </c>
      <c r="E58" s="18" t="s">
        <v>24</v>
      </c>
      <c r="F58" s="19">
        <v>0.3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60</v>
      </c>
      <c r="E59" s="18" t="s">
        <v>24</v>
      </c>
      <c r="F59" s="19">
        <v>0.3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61</v>
      </c>
      <c r="E60" s="18" t="s">
        <v>62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63</v>
      </c>
      <c r="E61" s="18" t="s">
        <v>62</v>
      </c>
      <c r="F61" s="19">
        <v>1</v>
      </c>
      <c r="G61" s="38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64</v>
      </c>
      <c r="E62" s="18" t="s">
        <v>62</v>
      </c>
      <c r="F62" s="19">
        <v>1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36" t="s">
        <v>65</v>
      </c>
      <c r="D63" s="34"/>
      <c r="E63" s="18" t="s">
        <v>16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7" t="s">
        <v>66</v>
      </c>
      <c r="E64" s="18" t="s">
        <v>16</v>
      </c>
      <c r="F64" s="19">
        <v>1</v>
      </c>
      <c r="G64" s="20">
        <f>+G65</f>
        <v>0</v>
      </c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67</v>
      </c>
      <c r="E65" s="18" t="s">
        <v>68</v>
      </c>
      <c r="F65" s="19">
        <v>1</v>
      </c>
      <c r="G65" s="38"/>
      <c r="H65" s="2"/>
      <c r="I65" s="21">
        <v>56</v>
      </c>
      <c r="J65" s="21">
        <v>4</v>
      </c>
    </row>
    <row r="66" spans="1:10" ht="42" customHeight="1">
      <c r="A66" s="35" t="s">
        <v>40</v>
      </c>
      <c r="B66" s="33"/>
      <c r="C66" s="33"/>
      <c r="D66" s="34"/>
      <c r="E66" s="18" t="s">
        <v>16</v>
      </c>
      <c r="F66" s="19">
        <v>1</v>
      </c>
      <c r="G66" s="20">
        <f>+G67+G69</f>
        <v>0</v>
      </c>
      <c r="H66" s="2"/>
      <c r="I66" s="21">
        <v>57</v>
      </c>
      <c r="J66" s="21"/>
    </row>
    <row r="67" spans="1:10" ht="42" customHeight="1">
      <c r="A67" s="35" t="s">
        <v>69</v>
      </c>
      <c r="B67" s="33"/>
      <c r="C67" s="33"/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/>
    </row>
    <row r="68" spans="1:10" ht="42" customHeight="1">
      <c r="A68" s="35" t="s">
        <v>42</v>
      </c>
      <c r="B68" s="33"/>
      <c r="C68" s="33"/>
      <c r="D68" s="34"/>
      <c r="E68" s="18" t="s">
        <v>16</v>
      </c>
      <c r="F68" s="19">
        <v>1</v>
      </c>
      <c r="G68" s="38"/>
      <c r="H68" s="2"/>
      <c r="I68" s="21">
        <v>59</v>
      </c>
      <c r="J68" s="21"/>
    </row>
    <row r="69" spans="1:10" ht="42" customHeight="1">
      <c r="A69" s="35" t="s">
        <v>43</v>
      </c>
      <c r="B69" s="33"/>
      <c r="C69" s="33"/>
      <c r="D69" s="34"/>
      <c r="E69" s="18" t="s">
        <v>16</v>
      </c>
      <c r="F69" s="19">
        <v>1</v>
      </c>
      <c r="G69" s="20">
        <f>+G70</f>
        <v>0</v>
      </c>
      <c r="H69" s="2"/>
      <c r="I69" s="21">
        <v>60</v>
      </c>
      <c r="J69" s="21">
        <v>1</v>
      </c>
    </row>
    <row r="70" spans="1:10" ht="42" customHeight="1">
      <c r="A70" s="16"/>
      <c r="B70" s="36" t="s">
        <v>44</v>
      </c>
      <c r="C70" s="33"/>
      <c r="D70" s="34"/>
      <c r="E70" s="18" t="s">
        <v>16</v>
      </c>
      <c r="F70" s="19">
        <v>1</v>
      </c>
      <c r="G70" s="20">
        <f>+G71</f>
        <v>0</v>
      </c>
      <c r="H70" s="2"/>
      <c r="I70" s="21">
        <v>61</v>
      </c>
      <c r="J70" s="21">
        <v>2</v>
      </c>
    </row>
    <row r="71" spans="1:10" ht="42" customHeight="1">
      <c r="A71" s="16"/>
      <c r="B71" s="17"/>
      <c r="C71" s="36" t="s">
        <v>44</v>
      </c>
      <c r="D71" s="34"/>
      <c r="E71" s="18" t="s">
        <v>16</v>
      </c>
      <c r="F71" s="19">
        <v>1</v>
      </c>
      <c r="G71" s="20">
        <f>+G72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7" t="s">
        <v>44</v>
      </c>
      <c r="E72" s="18" t="s">
        <v>16</v>
      </c>
      <c r="F72" s="19">
        <v>1</v>
      </c>
      <c r="G72" s="20">
        <f>+G73</f>
        <v>0</v>
      </c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7" t="s">
        <v>45</v>
      </c>
      <c r="E73" s="18" t="s">
        <v>16</v>
      </c>
      <c r="F73" s="19">
        <v>1</v>
      </c>
      <c r="G73" s="38"/>
      <c r="H73" s="2"/>
      <c r="I73" s="21">
        <v>64</v>
      </c>
      <c r="J73" s="21">
        <v>4</v>
      </c>
    </row>
    <row r="74" spans="1:10" ht="42" customHeight="1">
      <c r="A74" s="35" t="s">
        <v>70</v>
      </c>
      <c r="B74" s="33"/>
      <c r="C74" s="33"/>
      <c r="D74" s="34"/>
      <c r="E74" s="18" t="s">
        <v>16</v>
      </c>
      <c r="F74" s="19">
        <v>1</v>
      </c>
      <c r="G74" s="38"/>
      <c r="H74" s="2"/>
      <c r="I74" s="21">
        <v>65</v>
      </c>
      <c r="J74" s="21"/>
    </row>
    <row r="75" spans="1:10" ht="42" customHeight="1">
      <c r="A75" s="35" t="s">
        <v>71</v>
      </c>
      <c r="B75" s="33"/>
      <c r="C75" s="33"/>
      <c r="D75" s="34"/>
      <c r="E75" s="18" t="s">
        <v>16</v>
      </c>
      <c r="F75" s="19">
        <v>1</v>
      </c>
      <c r="G75" s="38"/>
      <c r="H75" s="2"/>
      <c r="I75" s="21">
        <v>66</v>
      </c>
      <c r="J75" s="21">
        <v>220</v>
      </c>
    </row>
    <row r="76" spans="1:10" ht="42" customHeight="1">
      <c r="A76" s="39" t="s">
        <v>72</v>
      </c>
      <c r="B76" s="40"/>
      <c r="C76" s="40"/>
      <c r="D76" s="41"/>
      <c r="E76" s="42" t="s">
        <v>16</v>
      </c>
      <c r="F76" s="43">
        <v>1</v>
      </c>
      <c r="G76" s="44">
        <f>+G50+G75</f>
        <v>0</v>
      </c>
      <c r="H76" s="45"/>
      <c r="I76" s="46">
        <v>67</v>
      </c>
      <c r="J76" s="46"/>
    </row>
    <row r="77" spans="1:10" ht="42" customHeight="1">
      <c r="A77" s="22" t="s">
        <v>73</v>
      </c>
      <c r="B77" s="23"/>
      <c r="C77" s="23"/>
      <c r="D77" s="24"/>
      <c r="E77" s="25" t="s">
        <v>9</v>
      </c>
      <c r="F77" s="26">
        <v>1</v>
      </c>
      <c r="G77" s="20">
        <f>+G49+G76</f>
        <v>0</v>
      </c>
      <c r="I77" s="21">
        <v>68</v>
      </c>
      <c r="J77" s="21">
        <v>30</v>
      </c>
    </row>
    <row r="78" spans="1:10" ht="42" customHeight="1">
      <c r="A78" s="27" t="s">
        <v>10</v>
      </c>
      <c r="B78" s="28"/>
      <c r="C78" s="28"/>
      <c r="D78" s="29"/>
      <c r="E78" s="30" t="s">
        <v>11</v>
      </c>
      <c r="F78" s="31" t="s">
        <v>11</v>
      </c>
      <c r="G78" s="32">
        <f>G77</f>
        <v>0</v>
      </c>
      <c r="I78" s="21">
        <v>69</v>
      </c>
      <c r="J78" s="21">
        <v>90</v>
      </c>
    </row>
    <row r="79" spans="1:10" ht="42" customHeight="1"/>
    <row r="80" spans="1:10" ht="42" customHeight="1"/>
  </sheetData>
  <sheetProtection algorithmName="SHA-512" hashValue="1lJrRbtbdmjP4dHZHmsz8z+qAuSqW8CuF0uUACZyXaGCSOeEKOcXY94fCKM/D4fgruAKtXTgMXpWigTLThSCtw==" saltValue="Cpyey8dieZYQU5MCTSPmrQ==" spinCount="100000" sheet="1" objects="1" scenarios="1"/>
  <mergeCells count="42">
    <mergeCell ref="B70:D70"/>
    <mergeCell ref="C71:D71"/>
    <mergeCell ref="A74:D74"/>
    <mergeCell ref="A75:D75"/>
    <mergeCell ref="A76:D76"/>
    <mergeCell ref="C54:D54"/>
    <mergeCell ref="C63:D63"/>
    <mergeCell ref="A66:D66"/>
    <mergeCell ref="A67:D67"/>
    <mergeCell ref="A68:D68"/>
    <mergeCell ref="A69:D69"/>
    <mergeCell ref="A49:D49"/>
    <mergeCell ref="A50:D50"/>
    <mergeCell ref="A51:D51"/>
    <mergeCell ref="A52:D52"/>
    <mergeCell ref="B53:D53"/>
    <mergeCell ref="C39:D39"/>
    <mergeCell ref="A42:D42"/>
    <mergeCell ref="A43:D43"/>
    <mergeCell ref="B44:D44"/>
    <mergeCell ref="C45:D45"/>
    <mergeCell ref="A48:D48"/>
    <mergeCell ref="C31:D31"/>
    <mergeCell ref="A34:D34"/>
    <mergeCell ref="A35:D35"/>
    <mergeCell ref="A36:D36"/>
    <mergeCell ref="A37:D37"/>
    <mergeCell ref="B38:D38"/>
    <mergeCell ref="A77:D77"/>
    <mergeCell ref="A78:D78"/>
    <mergeCell ref="A10:D10"/>
    <mergeCell ref="A11:D11"/>
    <mergeCell ref="A12:D12"/>
    <mergeCell ref="B13:D13"/>
    <mergeCell ref="C14:D14"/>
    <mergeCell ref="C23:D23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Tsuduki Hiromitsu</dc:creator>
  <cp:lastModifiedBy>Tsuduki Hiromitsu</cp:lastModifiedBy>
  <dcterms:created xsi:type="dcterms:W3CDTF">2020-05-01T08:55:01Z</dcterms:created>
  <dcterms:modified xsi:type="dcterms:W3CDTF">2020-05-01T08:55:42Z</dcterms:modified>
</cp:coreProperties>
</file>